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tie\Dropbox\IKS Regulation\resubmission\resubmission_2\new source data files\"/>
    </mc:Choice>
  </mc:AlternateContent>
  <xr:revisionPtr revIDLastSave="0" documentId="13_ncr:1_{22C82F52-8E58-4985-B903-8EF1FA8A3AAA}" xr6:coauthVersionLast="47" xr6:coauthVersionMax="47" xr10:uidLastSave="{00000000-0000-0000-0000-000000000000}"/>
  <bookViews>
    <workbookView xWindow="-108" yWindow="-108" windowWidth="23256" windowHeight="12456" xr2:uid="{144089AB-03E6-4618-BD34-9C391347A95D}"/>
  </bookViews>
  <sheets>
    <sheet name="Figure 3B - 3D" sheetId="8" r:id="rId1"/>
    <sheet name="Figure 3F and 3H  " sheetId="9" r:id="rId2"/>
    <sheet name="Figure 3J and 3L" sheetId="6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9" l="1"/>
  <c r="E11" i="9"/>
  <c r="D11" i="9"/>
  <c r="F10" i="9"/>
  <c r="E10" i="9"/>
  <c r="D10" i="9"/>
  <c r="F10" i="8"/>
  <c r="E10" i="8"/>
  <c r="D10" i="8"/>
  <c r="F9" i="8"/>
  <c r="E9" i="8"/>
  <c r="D9" i="8"/>
  <c r="D10" i="6"/>
  <c r="E10" i="6"/>
  <c r="F10" i="6"/>
  <c r="E9" i="6"/>
  <c r="F9" i="6"/>
  <c r="D9" i="6"/>
</calcChain>
</file>

<file path=xl/sharedStrings.xml><?xml version="1.0" encoding="utf-8"?>
<sst xmlns="http://schemas.openxmlformats.org/spreadsheetml/2006/main" count="42" uniqueCount="22">
  <si>
    <t>SEM</t>
  </si>
  <si>
    <t>Geometric Mean BTX-647</t>
  </si>
  <si>
    <t>N</t>
  </si>
  <si>
    <t>nano</t>
  </si>
  <si>
    <t>nanoCalpha</t>
  </si>
  <si>
    <t>nanoRIIalpha</t>
  </si>
  <si>
    <t>BBS-Q1+E1</t>
  </si>
  <si>
    <t>Mean</t>
  </si>
  <si>
    <t>Tukey HSD Post-hoc Test...</t>
  </si>
  <si>
    <t>p</t>
  </si>
  <si>
    <t>one-way anova</t>
  </si>
  <si>
    <t>BBS-Q1+E1-YFP</t>
  </si>
  <si>
    <t>BBS-Q1-YFP+E1</t>
  </si>
  <si>
    <t>Group 1 vs Group 2: Diff=-2850.4000, 95%CI=-4574.6096 to -1126.1904, p=0.0023</t>
  </si>
  <si>
    <t>Group 1 vs Group 3: Diff=-2920.4000, 95%CI=-4644.6096 to -1196.1904, p=0.0019</t>
  </si>
  <si>
    <t>Group 2 vs Group 3: Diff=-70.0000, 95%CI=-1794.2096 to 1654.2096, p=0.9936</t>
  </si>
  <si>
    <t>Group 1 vs Group 2: Diff=887.0000, 95%CI=324.6875 to 1449.3125, p=0.0032</t>
  </si>
  <si>
    <t>Group 1 vs Group 3: Diff=689.6000, 95%CI=127.2875 to 1251.9125, p=0.0170</t>
  </si>
  <si>
    <t>Group 2 vs Group 3: Diff=-197.4000, 95%CI=-759.7125 to 364.9125, p=0.6286</t>
  </si>
  <si>
    <t>Group 1 vs Group 2: Diff=1358.6000, 95%CI=718.7868 to 1998.4132, p=0.0003</t>
  </si>
  <si>
    <t>Group 1 vs Group 3: Diff=-112.6000, 95%CI=-752.4132 to 527.2132, p=0.8867</t>
  </si>
  <si>
    <t>Group 2 vs Group 3: Diff=-1471.2000, 95%CI=-2111.0132 to -831.3868, p=0.0001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</si>
</sst>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1" xfId="0" applyFont="1" applyBorder="1"/>
    <xf numFmtId="2" fontId="1" fillId="0" borderId="0" xfId="0" applyNumberFormat="1" applyFont="1"/>
    <xf numFmtId="0" fontId="2" fillId="0" borderId="0" xfId="0" applyFont="1"/>
    <xf numFmtId="2" fontId="0" fillId="0" borderId="0" xfId="0" applyNumberForma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28C9C-788D-514B-A1BF-746352F50DCE}">
  <dimension ref="B1:M29"/>
  <sheetViews>
    <sheetView tabSelected="1" zoomScale="160" workbookViewId="0">
      <selection activeCell="H8" sqref="H8"/>
    </sheetView>
  </sheetViews>
  <sheetFormatPr defaultColWidth="8.77734375" defaultRowHeight="14.4" x14ac:dyDescent="0.3"/>
  <cols>
    <col min="2" max="2" width="28.44140625" customWidth="1"/>
    <col min="5" max="5" width="11.6640625" customWidth="1"/>
    <col min="6" max="6" width="13.33203125" customWidth="1"/>
    <col min="10" max="10" width="10.44140625" customWidth="1"/>
  </cols>
  <sheetData>
    <row r="1" spans="2:13" x14ac:dyDescent="0.3">
      <c r="D1" s="6" t="s">
        <v>1</v>
      </c>
      <c r="E1" s="6"/>
      <c r="F1" s="6"/>
      <c r="K1" s="6"/>
      <c r="L1" s="6"/>
      <c r="M1" s="6"/>
    </row>
    <row r="2" spans="2:13" ht="15" thickBot="1" x14ac:dyDescent="0.35">
      <c r="C2" s="1" t="s">
        <v>2</v>
      </c>
      <c r="D2" s="1" t="s">
        <v>3</v>
      </c>
      <c r="E2" s="1" t="s">
        <v>4</v>
      </c>
      <c r="F2" s="1" t="s">
        <v>5</v>
      </c>
      <c r="J2" s="1"/>
      <c r="K2" s="1"/>
      <c r="L2" s="1"/>
      <c r="M2" s="1"/>
    </row>
    <row r="3" spans="2:13" ht="15" thickBot="1" x14ac:dyDescent="0.35">
      <c r="B3" s="2" t="s">
        <v>6</v>
      </c>
      <c r="C3">
        <v>1</v>
      </c>
      <c r="D3">
        <v>1350</v>
      </c>
      <c r="E3">
        <v>2967</v>
      </c>
      <c r="F3">
        <v>831</v>
      </c>
    </row>
    <row r="4" spans="2:13" x14ac:dyDescent="0.3">
      <c r="C4">
        <v>2</v>
      </c>
      <c r="D4">
        <v>1426</v>
      </c>
      <c r="E4">
        <v>2706</v>
      </c>
      <c r="F4">
        <v>649</v>
      </c>
    </row>
    <row r="5" spans="2:13" x14ac:dyDescent="0.3">
      <c r="B5" s="1"/>
      <c r="C5">
        <v>3</v>
      </c>
      <c r="D5">
        <v>1345</v>
      </c>
      <c r="E5">
        <v>2979</v>
      </c>
      <c r="F5">
        <v>1407</v>
      </c>
    </row>
    <row r="6" spans="2:13" x14ac:dyDescent="0.3">
      <c r="B6" s="4"/>
      <c r="C6">
        <v>4</v>
      </c>
      <c r="D6">
        <v>1815</v>
      </c>
      <c r="E6">
        <v>3156</v>
      </c>
      <c r="F6">
        <v>2173</v>
      </c>
    </row>
    <row r="7" spans="2:13" x14ac:dyDescent="0.3">
      <c r="B7" s="4"/>
      <c r="C7">
        <v>5</v>
      </c>
      <c r="D7">
        <v>1592</v>
      </c>
      <c r="E7">
        <v>2513</v>
      </c>
      <c r="F7">
        <v>1905</v>
      </c>
    </row>
    <row r="8" spans="2:13" x14ac:dyDescent="0.3">
      <c r="C8" s="1"/>
      <c r="J8" s="1"/>
    </row>
    <row r="9" spans="2:13" x14ac:dyDescent="0.3">
      <c r="B9" s="4"/>
      <c r="C9" s="1" t="s">
        <v>7</v>
      </c>
      <c r="D9">
        <f>AVERAGE(D3:D7)</f>
        <v>1505.6</v>
      </c>
      <c r="E9">
        <f>AVERAGE(E3:E7)</f>
        <v>2864.2</v>
      </c>
      <c r="F9">
        <f t="shared" ref="F9" si="0">AVERAGE(F3:F7)</f>
        <v>1393</v>
      </c>
      <c r="J9" s="3"/>
    </row>
    <row r="10" spans="2:13" x14ac:dyDescent="0.3">
      <c r="B10" s="4"/>
      <c r="C10" s="3" t="s">
        <v>0</v>
      </c>
      <c r="D10">
        <f>_xlfn.STDEV.P(D3:D7)/SQRT(5)</f>
        <v>79.88321475754465</v>
      </c>
      <c r="E10">
        <f t="shared" ref="E10:F10" si="1">_xlfn.STDEV.P(E3:E7)/SQRT(5)</f>
        <v>101.44216086026559</v>
      </c>
      <c r="F10">
        <f t="shared" si="1"/>
        <v>263.82721618513887</v>
      </c>
      <c r="K10" s="1"/>
      <c r="L10" s="4"/>
    </row>
    <row r="11" spans="2:13" x14ac:dyDescent="0.3">
      <c r="B11" s="1" t="s">
        <v>10</v>
      </c>
      <c r="C11" s="1" t="s">
        <v>9</v>
      </c>
      <c r="D11">
        <v>1E-4</v>
      </c>
      <c r="L11" s="4"/>
    </row>
    <row r="12" spans="2:13" x14ac:dyDescent="0.3">
      <c r="B12" s="4"/>
      <c r="C12" t="s">
        <v>8</v>
      </c>
      <c r="L12" s="4"/>
    </row>
    <row r="13" spans="2:13" x14ac:dyDescent="0.3">
      <c r="B13" s="4"/>
      <c r="C13" t="s">
        <v>19</v>
      </c>
      <c r="F13" s="4"/>
      <c r="L13" s="1"/>
    </row>
    <row r="14" spans="2:13" x14ac:dyDescent="0.3">
      <c r="B14" s="4"/>
      <c r="C14" s="5" t="s">
        <v>20</v>
      </c>
      <c r="F14" s="4"/>
      <c r="G14" s="5"/>
    </row>
    <row r="15" spans="2:13" x14ac:dyDescent="0.3">
      <c r="C15" t="s">
        <v>21</v>
      </c>
    </row>
    <row r="20" spans="2:7" x14ac:dyDescent="0.3">
      <c r="F20" s="1"/>
    </row>
    <row r="22" spans="2:7" x14ac:dyDescent="0.3">
      <c r="F22" s="1"/>
    </row>
    <row r="23" spans="2:7" x14ac:dyDescent="0.3">
      <c r="F23" s="4"/>
      <c r="G23" s="1"/>
    </row>
    <row r="24" spans="2:7" x14ac:dyDescent="0.3">
      <c r="F24" s="4"/>
      <c r="G24" s="1"/>
    </row>
    <row r="25" spans="2:7" x14ac:dyDescent="0.3">
      <c r="F25" s="4"/>
      <c r="G25" s="1"/>
    </row>
    <row r="26" spans="2:7" x14ac:dyDescent="0.3">
      <c r="F26" s="4"/>
      <c r="G26" s="1"/>
    </row>
    <row r="27" spans="2:7" x14ac:dyDescent="0.3">
      <c r="F27" s="4"/>
      <c r="G27" s="3"/>
    </row>
    <row r="28" spans="2:7" x14ac:dyDescent="0.3">
      <c r="B28" s="4"/>
      <c r="C28" s="1"/>
      <c r="F28" s="4"/>
      <c r="G28" s="1"/>
    </row>
    <row r="29" spans="2:7" x14ac:dyDescent="0.3">
      <c r="B29" s="4"/>
      <c r="C29" s="1"/>
      <c r="F29" s="4"/>
      <c r="G29" s="1"/>
    </row>
  </sheetData>
  <mergeCells count="2">
    <mergeCell ref="D1:F1"/>
    <mergeCell ref="K1:M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28618-D237-E445-88AB-F66CBAC9C027}">
  <dimension ref="B2:M16"/>
  <sheetViews>
    <sheetView zoomScale="140" zoomScaleNormal="140" workbookViewId="0">
      <selection activeCell="B17" sqref="B17"/>
    </sheetView>
  </sheetViews>
  <sheetFormatPr defaultColWidth="8.77734375" defaultRowHeight="14.4" x14ac:dyDescent="0.3"/>
  <cols>
    <col min="2" max="2" width="28.44140625" customWidth="1"/>
    <col min="6" max="6" width="12.44140625" customWidth="1"/>
    <col min="10" max="10" width="10.6640625" customWidth="1"/>
  </cols>
  <sheetData>
    <row r="2" spans="2:13" x14ac:dyDescent="0.3">
      <c r="D2" s="6" t="s">
        <v>1</v>
      </c>
      <c r="E2" s="6"/>
      <c r="F2" s="6"/>
      <c r="K2" s="6"/>
      <c r="L2" s="6"/>
      <c r="M2" s="6"/>
    </row>
    <row r="3" spans="2:13" ht="15" thickBot="1" x14ac:dyDescent="0.35">
      <c r="C3" s="1" t="s">
        <v>2</v>
      </c>
      <c r="D3" s="1" t="s">
        <v>3</v>
      </c>
      <c r="E3" s="1" t="s">
        <v>4</v>
      </c>
      <c r="F3" s="1" t="s">
        <v>5</v>
      </c>
      <c r="J3" s="1"/>
      <c r="K3" s="1"/>
      <c r="L3" s="1"/>
      <c r="M3" s="1"/>
    </row>
    <row r="4" spans="2:13" ht="15" thickBot="1" x14ac:dyDescent="0.35">
      <c r="B4" s="2" t="s">
        <v>11</v>
      </c>
      <c r="C4">
        <v>1</v>
      </c>
      <c r="D4">
        <v>1845</v>
      </c>
      <c r="E4">
        <v>2909</v>
      </c>
      <c r="F4">
        <v>2598</v>
      </c>
    </row>
    <row r="5" spans="2:13" x14ac:dyDescent="0.3">
      <c r="C5">
        <v>2</v>
      </c>
      <c r="D5">
        <v>1961</v>
      </c>
      <c r="E5">
        <v>2912</v>
      </c>
      <c r="F5">
        <v>2647</v>
      </c>
    </row>
    <row r="6" spans="2:13" x14ac:dyDescent="0.3">
      <c r="B6" s="1"/>
      <c r="C6">
        <v>3</v>
      </c>
      <c r="D6">
        <v>1957</v>
      </c>
      <c r="E6">
        <v>2924</v>
      </c>
      <c r="F6">
        <v>2704</v>
      </c>
    </row>
    <row r="7" spans="2:13" x14ac:dyDescent="0.3">
      <c r="B7" s="4"/>
      <c r="C7">
        <v>4</v>
      </c>
      <c r="D7">
        <v>1698</v>
      </c>
      <c r="E7">
        <v>2561</v>
      </c>
      <c r="F7">
        <v>2807</v>
      </c>
    </row>
    <row r="8" spans="2:13" x14ac:dyDescent="0.3">
      <c r="B8" s="4"/>
      <c r="C8">
        <v>5</v>
      </c>
      <c r="D8">
        <v>2955</v>
      </c>
      <c r="E8">
        <v>3544</v>
      </c>
      <c r="F8">
        <v>3107</v>
      </c>
    </row>
    <row r="9" spans="2:13" x14ac:dyDescent="0.3">
      <c r="C9" s="1"/>
      <c r="J9" s="1"/>
    </row>
    <row r="10" spans="2:13" x14ac:dyDescent="0.3">
      <c r="B10" s="4"/>
      <c r="C10" s="1" t="s">
        <v>7</v>
      </c>
      <c r="D10">
        <f>AVERAGE(D4:D8)</f>
        <v>2083.1999999999998</v>
      </c>
      <c r="E10">
        <f>AVERAGE(E4:E8)</f>
        <v>2970</v>
      </c>
      <c r="F10">
        <f>AVERAGE(F4:F8)</f>
        <v>2772.6</v>
      </c>
      <c r="J10" s="3"/>
    </row>
    <row r="11" spans="2:13" x14ac:dyDescent="0.3">
      <c r="B11" s="4"/>
      <c r="C11" s="3" t="s">
        <v>0</v>
      </c>
      <c r="D11">
        <f>_xlfn.STDEV.P(D4:D8)/SQRT(5)</f>
        <v>199.60088176157939</v>
      </c>
      <c r="E11">
        <f>_xlfn.STDEV.P(E4:E8)/SQRT(5)</f>
        <v>142.26144945135349</v>
      </c>
      <c r="F11">
        <f>_xlfn.STDEV.P(F4:F8)/SQRT(5)</f>
        <v>80.987208866585831</v>
      </c>
      <c r="K11" s="1"/>
      <c r="L11" s="4"/>
    </row>
    <row r="12" spans="2:13" x14ac:dyDescent="0.3">
      <c r="B12" s="1" t="s">
        <v>10</v>
      </c>
      <c r="C12" s="1" t="s">
        <v>9</v>
      </c>
      <c r="D12">
        <v>3.0000000000000001E-3</v>
      </c>
      <c r="L12" s="4"/>
    </row>
    <row r="13" spans="2:13" x14ac:dyDescent="0.3">
      <c r="B13" s="4"/>
      <c r="C13" t="s">
        <v>8</v>
      </c>
      <c r="L13" s="4"/>
    </row>
    <row r="14" spans="2:13" x14ac:dyDescent="0.3">
      <c r="B14" s="4"/>
      <c r="C14" t="s">
        <v>16</v>
      </c>
      <c r="F14" s="4"/>
      <c r="I14" s="1"/>
      <c r="L14" s="1"/>
    </row>
    <row r="15" spans="2:13" x14ac:dyDescent="0.3">
      <c r="B15" s="4"/>
      <c r="C15" s="5" t="s">
        <v>17</v>
      </c>
      <c r="F15" s="4"/>
      <c r="G15" s="5"/>
    </row>
    <row r="16" spans="2:13" x14ac:dyDescent="0.3">
      <c r="C16" t="s">
        <v>18</v>
      </c>
    </row>
  </sheetData>
  <mergeCells count="2">
    <mergeCell ref="D2:F2"/>
    <mergeCell ref="K2:M2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1A6E7-79FE-3B42-9E6F-DFB41078A6C8}">
  <dimension ref="B2:R15"/>
  <sheetViews>
    <sheetView zoomScale="156" workbookViewId="0">
      <selection activeCell="B16" sqref="B16"/>
    </sheetView>
  </sheetViews>
  <sheetFormatPr defaultColWidth="8.77734375" defaultRowHeight="14.4" x14ac:dyDescent="0.3"/>
  <cols>
    <col min="2" max="2" width="28.44140625" customWidth="1"/>
    <col min="6" max="6" width="12.44140625" customWidth="1"/>
    <col min="7" max="7" width="25" customWidth="1"/>
    <col min="10" max="10" width="8" customWidth="1"/>
    <col min="11" max="11" width="12.77734375" bestFit="1" customWidth="1"/>
  </cols>
  <sheetData>
    <row r="2" spans="2:18" x14ac:dyDescent="0.3">
      <c r="D2" s="6" t="s">
        <v>1</v>
      </c>
      <c r="E2" s="6"/>
      <c r="F2" s="6"/>
      <c r="I2" s="6"/>
      <c r="J2" s="6"/>
      <c r="K2" s="6"/>
    </row>
    <row r="3" spans="2:18" ht="15" thickBot="1" x14ac:dyDescent="0.35">
      <c r="C3" s="1" t="s">
        <v>2</v>
      </c>
      <c r="D3" s="1" t="s">
        <v>3</v>
      </c>
      <c r="E3" s="1" t="s">
        <v>4</v>
      </c>
      <c r="F3" s="1" t="s">
        <v>5</v>
      </c>
      <c r="H3" s="1"/>
      <c r="I3" s="1"/>
      <c r="J3" s="1"/>
      <c r="K3" s="1"/>
    </row>
    <row r="4" spans="2:18" ht="15" thickBot="1" x14ac:dyDescent="0.35">
      <c r="B4" s="2" t="s">
        <v>12</v>
      </c>
      <c r="C4">
        <v>1</v>
      </c>
      <c r="D4">
        <v>2641</v>
      </c>
      <c r="E4">
        <v>1156</v>
      </c>
      <c r="F4">
        <v>471</v>
      </c>
    </row>
    <row r="5" spans="2:18" x14ac:dyDescent="0.3">
      <c r="C5">
        <v>2</v>
      </c>
      <c r="D5">
        <v>2689</v>
      </c>
      <c r="E5">
        <v>1443</v>
      </c>
      <c r="F5">
        <v>386</v>
      </c>
    </row>
    <row r="6" spans="2:18" x14ac:dyDescent="0.3">
      <c r="B6" s="1"/>
      <c r="C6">
        <v>3</v>
      </c>
      <c r="D6">
        <v>2545</v>
      </c>
      <c r="E6">
        <v>934</v>
      </c>
      <c r="F6">
        <v>531</v>
      </c>
    </row>
    <row r="7" spans="2:18" x14ac:dyDescent="0.3">
      <c r="C7">
        <v>4</v>
      </c>
      <c r="D7">
        <v>4819</v>
      </c>
      <c r="E7">
        <v>587</v>
      </c>
      <c r="F7">
        <v>727</v>
      </c>
    </row>
    <row r="8" spans="2:18" x14ac:dyDescent="0.3">
      <c r="C8">
        <v>5</v>
      </c>
      <c r="D8">
        <v>6458</v>
      </c>
      <c r="E8">
        <v>780</v>
      </c>
      <c r="F8">
        <v>2435</v>
      </c>
    </row>
    <row r="9" spans="2:18" x14ac:dyDescent="0.3">
      <c r="B9" s="4"/>
      <c r="C9" s="1" t="s">
        <v>7</v>
      </c>
      <c r="D9">
        <f>AVERAGE(D4:D8)</f>
        <v>3830.4</v>
      </c>
      <c r="E9">
        <f t="shared" ref="E9:F9" si="0">AVERAGE(E4:E8)</f>
        <v>980</v>
      </c>
      <c r="F9">
        <f t="shared" si="0"/>
        <v>910</v>
      </c>
      <c r="H9" s="1"/>
    </row>
    <row r="10" spans="2:18" x14ac:dyDescent="0.3">
      <c r="B10" s="4"/>
      <c r="C10" s="3" t="s">
        <v>0</v>
      </c>
      <c r="D10">
        <f>_xlfn.STDEV.P(D4:D8)/SQRT(5)</f>
        <v>700.03803325247986</v>
      </c>
      <c r="E10">
        <f t="shared" ref="E10:F10" si="1">_xlfn.STDEV.P(E4:E8)/SQRT(5)</f>
        <v>132.95262314072633</v>
      </c>
      <c r="F10">
        <f t="shared" si="1"/>
        <v>344.67677612511113</v>
      </c>
      <c r="H10" s="3"/>
    </row>
    <row r="11" spans="2:18" x14ac:dyDescent="0.3">
      <c r="B11" s="1" t="s">
        <v>10</v>
      </c>
      <c r="C11" s="1" t="s">
        <v>9</v>
      </c>
      <c r="D11">
        <v>8.9999999999999998E-4</v>
      </c>
      <c r="I11" s="1"/>
      <c r="J11" s="4"/>
    </row>
    <row r="12" spans="2:18" x14ac:dyDescent="0.3">
      <c r="B12" s="4"/>
      <c r="C12" t="s">
        <v>8</v>
      </c>
      <c r="J12" s="4"/>
    </row>
    <row r="13" spans="2:18" x14ac:dyDescent="0.3">
      <c r="B13" s="4"/>
      <c r="C13" t="s">
        <v>13</v>
      </c>
      <c r="F13" s="4"/>
      <c r="J13" s="4"/>
      <c r="R13" s="1"/>
    </row>
    <row r="14" spans="2:18" x14ac:dyDescent="0.3">
      <c r="B14" s="4"/>
      <c r="C14" s="5" t="s">
        <v>14</v>
      </c>
      <c r="F14" s="4"/>
      <c r="G14" s="5"/>
      <c r="J14" s="1"/>
    </row>
    <row r="15" spans="2:18" x14ac:dyDescent="0.3">
      <c r="C15" t="s">
        <v>15</v>
      </c>
    </row>
  </sheetData>
  <mergeCells count="2">
    <mergeCell ref="D2:F2"/>
    <mergeCell ref="I2:K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3B - 3D</vt:lpstr>
      <vt:lpstr>Figure 3F and 3H  </vt:lpstr>
      <vt:lpstr>Figure 3J and 3L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Colecraft</dc:creator>
  <cp:lastModifiedBy>Henry Colecraft</cp:lastModifiedBy>
  <dcterms:created xsi:type="dcterms:W3CDTF">2022-10-12T20:26:31Z</dcterms:created>
  <dcterms:modified xsi:type="dcterms:W3CDTF">2023-08-26T11:07:33Z</dcterms:modified>
</cp:coreProperties>
</file>